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4"/>
  </bookViews>
  <sheets>
    <sheet name="Админ.дефицита" sheetId="1" r:id="rId1"/>
    <sheet name="Ист.фин. на 2020" sheetId="2" r:id="rId2"/>
    <sheet name="Ист.фин. на 2020и2021" sheetId="3" r:id="rId3"/>
    <sheet name="Пред.размер долга" sheetId="4" r:id="rId4"/>
    <sheet name="Прогр.внутр.заимств." sheetId="5" r:id="rId5"/>
  </sheets>
  <definedNames>
    <definedName name="_xlnm.Print_Titles" localSheetId="1">'Ист.фин. на 2020'!$9:$9</definedName>
    <definedName name="_xlnm.Print_Titles" localSheetId="2">'Ист.фин. на 2020и2021'!$11:$11</definedName>
    <definedName name="_xlnm.Print_Area" localSheetId="0">'Админ.дефицита'!$A$1:$C$37</definedName>
    <definedName name="_xlnm.Print_Area" localSheetId="1">'Ист.фин. на 2020'!$A$1:$C$30</definedName>
    <definedName name="_xlnm.Print_Area" localSheetId="2">'Ист.фин. на 2020и2021'!$A$1:$D$33</definedName>
    <definedName name="_xlnm.Print_Area" localSheetId="4">'Прогр.внутр.заимств.'!$A$1:$E$28</definedName>
  </definedNames>
  <calcPr fullCalcOnLoad="1"/>
</workbook>
</file>

<file path=xl/sharedStrings.xml><?xml version="1.0" encoding="utf-8"?>
<sst xmlns="http://schemas.openxmlformats.org/spreadsheetml/2006/main" count="227" uniqueCount="129">
  <si>
    <t>Наименование</t>
  </si>
  <si>
    <t xml:space="preserve">ИТОГО  </t>
  </si>
  <si>
    <t>Увеличение остатков средств бюджетов</t>
  </si>
  <si>
    <t>муниципального образования "Плесецкий муниципальный район"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</si>
  <si>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</si>
  <si>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</si>
  <si>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</si>
  <si>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</si>
  <si>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</si>
  <si>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</si>
  <si>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</si>
  <si>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</si>
  <si>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</si>
  <si>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</si>
  <si>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</si>
  <si>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</si>
  <si>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</si>
  <si>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</si>
  <si>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</si>
  <si>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</si>
  <si>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</si>
  <si>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</si>
  <si>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</si>
  <si>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</si>
  <si>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</si>
  <si>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</si>
  <si>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</si>
  <si>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</si>
  <si>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</si>
  <si>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</si>
  <si>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</si>
  <si>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</si>
  <si>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</si>
  <si>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</si>
  <si>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</si>
  <si>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</si>
  <si>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 xml:space="preserve">Источники финансирования дефицита бюджета муниципального района </t>
  </si>
  <si>
    <t>000 01 05 02 01 05 0000 610</t>
  </si>
  <si>
    <t>Перечень заимствований</t>
  </si>
  <si>
    <t xml:space="preserve">     Получение кредитов</t>
  </si>
  <si>
    <t xml:space="preserve">     Погашение кредитов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</si>
  <si>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</si>
  <si>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</si>
  <si>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</si>
  <si>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Перечень главных администраторов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</si>
  <si>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</si>
  <si>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</si>
  <si>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</si>
  <si>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01 02 00 00 05 0000 710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</si>
  <si>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</si>
  <si>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</si>
  <si>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</si>
  <si>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</si>
  <si>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Управление образования администрации муниципального образования "Плесецкий район"</t>
  </si>
  <si>
    <t>Финансово-экономическое управление администрации муниципального образования "Плесецкий район"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</si>
  <si>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</si>
  <si>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</si>
  <si>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</si>
  <si>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</t>
  </si>
  <si>
    <t>Администрация муниципального образования "Плесецкий район"</t>
  </si>
  <si>
    <t>165</t>
  </si>
  <si>
    <t>Собрание депутатов МО "Плесецкий муниципальный район"</t>
  </si>
  <si>
    <t>328</t>
  </si>
  <si>
    <t>источников финансирования дефицита бюджета муниципального района</t>
  </si>
  <si>
    <t>000 01 02 00 00 05 0000 810</t>
  </si>
  <si>
    <t>000 01 03 00 00 05 0000 710</t>
  </si>
  <si>
    <t>01 03 00 00 05 0000 710</t>
  </si>
  <si>
    <t xml:space="preserve"> 01 03 00 00 05 0000 810</t>
  </si>
  <si>
    <t>01 02 00 00 05 0000 810</t>
  </si>
  <si>
    <t>078</t>
  </si>
  <si>
    <t>Отдел опеки и попечительства администрации муниципального образования "Плесецкий район"</t>
  </si>
  <si>
    <t>097</t>
  </si>
  <si>
    <t>098</t>
  </si>
  <si>
    <t>099</t>
  </si>
  <si>
    <t>в том числе:</t>
  </si>
  <si>
    <t>Приложение № 3</t>
  </si>
  <si>
    <t>Приложение № 6</t>
  </si>
  <si>
    <t>Кредиты, привлекаемые муниципальным образованием от кредитных организаций</t>
  </si>
  <si>
    <t>Бюджетные кредиты, привлекаемые в местный бюджет от других бюджетов бюджетной системы Российской Федерации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</si>
  <si>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</si>
  <si>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</si>
  <si>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</si>
  <si>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</si>
  <si>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</si>
  <si>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</si>
  <si>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</si>
  <si>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</si>
  <si>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</si>
  <si>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</si>
  <si>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</si>
  <si>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</si>
  <si>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</si>
  <si>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</si>
  <si>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01 03 01 00 05 0000 710</t>
  </si>
  <si>
    <t>01 03 01 00 05 0000 810</t>
  </si>
  <si>
    <t>Погашение бюджетами муниципальных районов  кредитов от других бюджетов бюджетжетной системы Российской Федерации  в валюте Российской Федерации</t>
  </si>
  <si>
    <t>01 06 10 02 05 0000 550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</si>
  <si>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финансовых  органах муниципальных образований в соответствии с законодательством Российской Федерации</t>
  </si>
  <si>
    <t>01 06 10 00 00 0000 000</t>
  </si>
  <si>
    <t>Операции 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</si>
  <si>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 открыты в  территориальных органах Федерального казначейства или финансовых  органах в соответствии с законодательством Российской Федерации</t>
  </si>
  <si>
    <t>01 06 10 02 00  0000 500</t>
  </si>
  <si>
    <t>01 03 00 00 00 0000 000</t>
  </si>
  <si>
    <t>Получение кредитов от других бюджетов бюджетной системы Российской Федерации бюджетам муниципальных районов  в валюте Российской Федерации</t>
  </si>
  <si>
    <t>Иные источники финансирования дефицита бюджета муниципального района, администрирование которых может осуществляться главными администраторами источников финансирования дефицита бюджета муниципального района в пределах их компетенции</t>
  </si>
  <si>
    <t>Приложение № 7</t>
  </si>
  <si>
    <t>Сумма, тыс. рублей</t>
  </si>
  <si>
    <t>2020 год</t>
  </si>
  <si>
    <t>Управление муниципальным имуществом, земельных отношений, архитектуры, строительства и жилищно-коммунального хозяйства  администрации муниципального образования "Плесецкий район"</t>
  </si>
  <si>
    <t>2021 год</t>
  </si>
  <si>
    <t>на 1 января 2021 года</t>
  </si>
  <si>
    <t xml:space="preserve">от  декабря 2019 г. № _____ </t>
  </si>
  <si>
    <t xml:space="preserve">от     декабря 2019 г. № _____ </t>
  </si>
  <si>
    <t>на 2020 год</t>
  </si>
  <si>
    <t>на плановый период 2021 и 2022 годов</t>
  </si>
  <si>
    <t>2022 год</t>
  </si>
  <si>
    <t xml:space="preserve">Размер муниципальных долговых обязательств муниципального образования "Плесецкий муниципальный район" по их видам на 1 января 2021 года, на 1 января 2022 года и на 1 января 2023 года (верхний предел) </t>
  </si>
  <si>
    <t>на 1 января 2022 года</t>
  </si>
  <si>
    <t>на 1 января              2023 года</t>
  </si>
  <si>
    <t xml:space="preserve">от   декабря 2019 г. № ____  </t>
  </si>
  <si>
    <t>на 2020 год и на плановый период 2021 и 2022 годов</t>
  </si>
  <si>
    <t xml:space="preserve">Приложение № 21   </t>
  </si>
  <si>
    <t>Приложение № 22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</si>
  <si>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</si>
  <si>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бюджетов муниципальных районов </t>
  </si>
  <si>
    <t>от     декабря 2019 г. № ____</t>
  </si>
  <si>
    <t>Итого муниципальный долг</t>
  </si>
  <si>
    <t xml:space="preserve">Программа внутренних заимствований </t>
  </si>
  <si>
    <t>Муниципальные заимствования, всего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</si>
</sst>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173" fontId="5" fillId="0" borderId="10" xfId="58" applyNumberFormat="1" applyFont="1" applyBorder="1" applyAlignment="1">
      <alignment/>
    </xf>
    <xf numFmtId="173" fontId="6" fillId="0" borderId="10" xfId="58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73" fontId="0" fillId="0" borderId="0" xfId="0" applyNumberFormat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14" fontId="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3" fontId="9" fillId="33" borderId="0" xfId="58" applyNumberFormat="1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174" fontId="49" fillId="33" borderId="0" xfId="0" applyNumberFormat="1" applyFont="1" applyFill="1" applyAlignment="1">
      <alignment horizontal="left" vertical="center" indent="1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172" fontId="49" fillId="33" borderId="0" xfId="0" applyNumberFormat="1" applyFont="1" applyFill="1" applyAlignment="1">
      <alignment horizontal="left" vertical="center" indent="1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5" fillId="33" borderId="10" xfId="58" applyNumberFormat="1" applyFont="1" applyFill="1" applyBorder="1" applyAlignment="1">
      <alignment vertical="center"/>
    </xf>
    <xf numFmtId="173" fontId="5" fillId="33" borderId="10" xfId="58" applyNumberFormat="1" applyFont="1" applyFill="1" applyBorder="1" applyAlignment="1">
      <alignment horizontal="center" vertical="center"/>
    </xf>
    <xf numFmtId="173" fontId="5" fillId="33" borderId="10" xfId="58" applyNumberFormat="1" applyFont="1" applyFill="1" applyBorder="1" applyAlignment="1">
      <alignment/>
    </xf>
    <xf numFmtId="173" fontId="6" fillId="33" borderId="10" xfId="58" applyNumberFormat="1" applyFont="1" applyFill="1" applyBorder="1" applyAlignment="1">
      <alignment/>
    </xf>
    <xf numFmtId="173" fontId="5" fillId="33" borderId="10" xfId="58" applyNumberFormat="1" applyFont="1" applyFill="1" applyBorder="1" applyAlignment="1">
      <alignment/>
    </xf>
    <xf numFmtId="174" fontId="9" fillId="33" borderId="0" xfId="0" applyNumberFormat="1" applyFont="1" applyFill="1" applyAlignment="1">
      <alignment horizontal="left" vertical="center" indent="1"/>
    </xf>
    <xf numFmtId="0" fontId="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9" fillId="33" borderId="0" xfId="0" applyNumberFormat="1" applyFont="1" applyFill="1" applyAlignment="1">
      <alignment horizontal="left" vertical="center" indent="1"/>
    </xf>
    <xf numFmtId="174" fontId="9" fillId="33" borderId="10" xfId="0" applyNumberFormat="1" applyFont="1" applyFill="1" applyBorder="1" applyAlignment="1">
      <alignment horizontal="center"/>
    </xf>
    <xf numFmtId="183" fontId="9" fillId="33" borderId="10" xfId="0" applyNumberFormat="1" applyFont="1" applyFill="1" applyBorder="1" applyAlignment="1">
      <alignment/>
    </xf>
    <xf numFmtId="174" fontId="9" fillId="33" borderId="14" xfId="0" applyNumberFormat="1" applyFont="1" applyFill="1" applyBorder="1" applyAlignment="1">
      <alignment horizontal="right" indent="1"/>
    </xf>
    <xf numFmtId="172" fontId="9" fillId="33" borderId="14" xfId="0" applyNumberFormat="1" applyFont="1" applyFill="1" applyBorder="1" applyAlignment="1">
      <alignment horizontal="right" indent="1"/>
    </xf>
    <xf numFmtId="189" fontId="9" fillId="33" borderId="16" xfId="0" applyNumberFormat="1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49" fontId="9" fillId="33" borderId="17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justify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wrapText="1" indent="10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 vertical="center" wrapText="1" indent="1"/>
    </xf>
    <xf numFmtId="0" fontId="31" fillId="33" borderId="10" xfId="0" applyFont="1" applyFill="1" applyBorder="1" applyAlignment="1">
      <alignment horizontal="justify" vertical="center" wrapText="1"/>
    </xf>
    <xf numFmtId="0" fontId="31" fillId="33" borderId="10" xfId="0" applyFont="1" applyFill="1" applyBorder="1" applyAlignment="1">
      <alignment horizontal="center" vertical="center" wrapText="1"/>
    </xf>
    <xf numFmtId="172" fontId="31" fillId="33" borderId="10" xfId="0" applyNumberFormat="1" applyFont="1" applyFill="1" applyBorder="1" applyAlignment="1">
      <alignment horizontal="right" vertical="center" wrapText="1" indent="1"/>
    </xf>
    <xf numFmtId="0" fontId="3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33" borderId="0" xfId="0" applyFont="1" applyFill="1" applyAlignment="1">
      <alignment horizontal="justify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18" xfId="0" applyFont="1" applyFill="1" applyBorder="1" applyAlignment="1">
      <alignment horizontal="left"/>
    </xf>
    <xf numFmtId="174" fontId="5" fillId="33" borderId="10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6.125" style="0" customWidth="1"/>
    <col min="2" max="2" width="23.875" style="0" customWidth="1"/>
    <col min="3" max="3" width="72.375" style="0" customWidth="1"/>
  </cols>
  <sheetData>
    <row r="1" spans="1:3" ht="15.75">
      <c r="A1" s="77"/>
      <c r="B1" s="77"/>
      <c r="C1" s="78" t="s">
        <v>75</v>
      </c>
    </row>
    <row r="2" spans="1:4" ht="15.75">
      <c r="A2" s="77"/>
      <c r="B2" s="77"/>
      <c r="C2" s="78" t="s">
        <v>4</v>
      </c>
      <c r="D2" s="4"/>
    </row>
    <row r="3" spans="1:4" ht="15.75">
      <c r="A3" s="77"/>
      <c r="B3" s="77"/>
      <c r="C3" s="78" t="s">
        <v>5</v>
      </c>
      <c r="D3" s="4"/>
    </row>
    <row r="4" spans="1:3" ht="15.75">
      <c r="A4" s="77"/>
      <c r="B4" s="77"/>
      <c r="C4" s="78" t="s">
        <v>111</v>
      </c>
    </row>
    <row r="5" spans="1:3" ht="12.75" customHeight="1">
      <c r="A5" s="77"/>
      <c r="B5" s="77"/>
      <c r="C5" s="79"/>
    </row>
    <row r="6" spans="1:3" ht="11.25" customHeight="1">
      <c r="A6" s="77"/>
      <c r="B6" s="77"/>
      <c r="C6" s="80"/>
    </row>
    <row r="7" spans="1:3" ht="15.75">
      <c r="A7" s="81" t="s">
        <v>44</v>
      </c>
      <c r="B7" s="81"/>
      <c r="C7" s="81"/>
    </row>
    <row r="8" spans="1:3" ht="15.75">
      <c r="A8" s="81" t="s">
        <v>63</v>
      </c>
      <c r="B8" s="81"/>
      <c r="C8" s="81"/>
    </row>
    <row r="9" spans="1:3" ht="11.25" customHeight="1">
      <c r="A9" s="2"/>
      <c r="B9" s="2"/>
      <c r="C9" s="2"/>
    </row>
    <row r="10" spans="1:3" ht="11.25" customHeight="1">
      <c r="A10" s="2"/>
      <c r="B10" s="2"/>
      <c r="C10" s="2"/>
    </row>
    <row r="11" spans="1:3" ht="36.75" customHeight="1">
      <c r="A11" s="82" t="s">
        <v>45</v>
      </c>
      <c r="B11" s="82" t="s">
        <v>46</v>
      </c>
      <c r="C11" s="82" t="s">
        <v>47</v>
      </c>
    </row>
    <row r="12" spans="1:3" ht="15.75">
      <c r="A12" s="83">
        <v>1</v>
      </c>
      <c r="B12" s="83">
        <v>2</v>
      </c>
      <c r="C12" s="83">
        <v>3</v>
      </c>
    </row>
    <row r="13" spans="1:3" ht="30.75" customHeight="1">
      <c r="A13" s="84" t="s">
        <v>69</v>
      </c>
      <c r="B13" s="84"/>
      <c r="C13" s="56" t="s">
        <v>53</v>
      </c>
    </row>
    <row r="14" spans="1:3" ht="30" customHeight="1" hidden="1">
      <c r="A14" s="84"/>
      <c r="B14" s="84" t="s">
        <v>49</v>
      </c>
      <c r="C14" s="56" t="s">
        <v>50</v>
      </c>
    </row>
    <row r="15" spans="1:3" ht="28.5" customHeight="1" hidden="1">
      <c r="A15" s="84"/>
      <c r="B15" s="84" t="s">
        <v>51</v>
      </c>
      <c r="C15" s="56" t="s">
        <v>52</v>
      </c>
    </row>
    <row r="16" spans="1:3" ht="34.5" customHeight="1">
      <c r="A16" s="84" t="s">
        <v>71</v>
      </c>
      <c r="B16" s="84"/>
      <c r="C16" s="56" t="s">
        <v>54</v>
      </c>
    </row>
    <row r="17" spans="1:3" s="15" customFormat="1" ht="36.75" customHeight="1">
      <c r="A17" s="85" t="s">
        <v>71</v>
      </c>
      <c r="B17" s="85" t="s">
        <v>48</v>
      </c>
      <c r="C17" s="86" t="s">
        <v>55</v>
      </c>
    </row>
    <row r="18" spans="1:3" s="15" customFormat="1" ht="32.25" customHeight="1">
      <c r="A18" s="85" t="s">
        <v>71</v>
      </c>
      <c r="B18" s="85" t="s">
        <v>68</v>
      </c>
      <c r="C18" s="86" t="s">
        <v>56</v>
      </c>
    </row>
    <row r="19" spans="1:3" s="15" customFormat="1" ht="30" customHeight="1" hidden="1">
      <c r="A19" s="85" t="s">
        <v>71</v>
      </c>
      <c r="B19" s="85" t="s">
        <v>66</v>
      </c>
      <c r="C19" s="86" t="s">
        <v>57</v>
      </c>
    </row>
    <row r="20" spans="1:3" s="15" customFormat="1" ht="27.75" customHeight="1" hidden="1">
      <c r="A20" s="85" t="s">
        <v>71</v>
      </c>
      <c r="B20" s="85" t="s">
        <v>67</v>
      </c>
      <c r="C20" s="86" t="s">
        <v>58</v>
      </c>
    </row>
    <row r="21" spans="1:3" s="15" customFormat="1" ht="27" customHeight="1" hidden="1">
      <c r="A21" s="85" t="s">
        <v>71</v>
      </c>
      <c r="B21" s="85" t="s">
        <v>49</v>
      </c>
      <c r="C21" s="86" t="s">
        <v>50</v>
      </c>
    </row>
    <row r="22" spans="1:3" s="15" customFormat="1" ht="27" customHeight="1" hidden="1">
      <c r="A22" s="85" t="s">
        <v>71</v>
      </c>
      <c r="B22" s="85" t="s">
        <v>51</v>
      </c>
      <c r="C22" s="86" t="s">
        <v>52</v>
      </c>
    </row>
    <row r="23" spans="1:3" s="15" customFormat="1" ht="30.75" customHeight="1">
      <c r="A23" s="85" t="s">
        <v>71</v>
      </c>
      <c r="B23" s="87" t="s">
        <v>102</v>
      </c>
      <c r="C23" s="88" t="s">
        <v>14</v>
      </c>
    </row>
    <row r="24" spans="1:3" s="15" customFormat="1" ht="49.5" customHeight="1">
      <c r="A24" s="85" t="s">
        <v>71</v>
      </c>
      <c r="B24" s="87" t="s">
        <v>93</v>
      </c>
      <c r="C24" s="88" t="s">
        <v>103</v>
      </c>
    </row>
    <row r="25" spans="1:3" s="15" customFormat="1" ht="47.25" customHeight="1">
      <c r="A25" s="85" t="s">
        <v>71</v>
      </c>
      <c r="B25" s="87" t="s">
        <v>94</v>
      </c>
      <c r="C25" s="88" t="s">
        <v>95</v>
      </c>
    </row>
    <row r="26" spans="1:3" s="15" customFormat="1" ht="34.5" customHeight="1">
      <c r="A26" s="85" t="s">
        <v>71</v>
      </c>
      <c r="B26" s="85" t="s">
        <v>98</v>
      </c>
      <c r="C26" s="86" t="s">
        <v>99</v>
      </c>
    </row>
    <row r="27" spans="1:3" s="15" customFormat="1" ht="84" customHeight="1">
      <c r="A27" s="85" t="s">
        <v>71</v>
      </c>
      <c r="B27" s="85" t="s">
        <v>101</v>
      </c>
      <c r="C27" s="86" t="s">
        <v>100</v>
      </c>
    </row>
    <row r="28" spans="1:3" s="15" customFormat="1" ht="99" customHeight="1">
      <c r="A28" s="85" t="s">
        <v>71</v>
      </c>
      <c r="B28" s="85" t="s">
        <v>96</v>
      </c>
      <c r="C28" s="86" t="s">
        <v>97</v>
      </c>
    </row>
    <row r="29" spans="1:3" ht="18.75" customHeight="1">
      <c r="A29" s="84" t="s">
        <v>72</v>
      </c>
      <c r="B29" s="84"/>
      <c r="C29" s="56" t="s">
        <v>59</v>
      </c>
    </row>
    <row r="30" spans="1:3" ht="30.75" customHeight="1">
      <c r="A30" s="84" t="s">
        <v>73</v>
      </c>
      <c r="B30" s="84"/>
      <c r="C30" s="56" t="s">
        <v>70</v>
      </c>
    </row>
    <row r="31" spans="1:3" ht="36" customHeight="1" hidden="1">
      <c r="A31" s="84"/>
      <c r="B31" s="84"/>
      <c r="C31" s="56"/>
    </row>
    <row r="32" spans="1:3" ht="46.5" customHeight="1">
      <c r="A32" s="84" t="s">
        <v>60</v>
      </c>
      <c r="B32" s="84"/>
      <c r="C32" s="56" t="s">
        <v>108</v>
      </c>
    </row>
    <row r="33" spans="1:3" ht="21" customHeight="1">
      <c r="A33" s="84" t="s">
        <v>62</v>
      </c>
      <c r="B33" s="84"/>
      <c r="C33" s="56" t="s">
        <v>61</v>
      </c>
    </row>
    <row r="34" spans="1:3" ht="53.25" customHeight="1">
      <c r="A34" s="89" t="s">
        <v>104</v>
      </c>
      <c r="B34" s="90"/>
      <c r="C34" s="91"/>
    </row>
    <row r="35" spans="1:3" ht="34.5" customHeight="1">
      <c r="A35" s="84"/>
      <c r="B35" s="84" t="s">
        <v>49</v>
      </c>
      <c r="C35" s="56" t="s">
        <v>50</v>
      </c>
    </row>
    <row r="36" spans="1:3" ht="30" customHeight="1">
      <c r="A36" s="84"/>
      <c r="B36" s="84" t="s">
        <v>51</v>
      </c>
      <c r="C36" s="56" t="s">
        <v>52</v>
      </c>
    </row>
    <row r="37" spans="1:3" ht="13.5" customHeight="1">
      <c r="A37" s="10"/>
      <c r="B37" s="10"/>
      <c r="C37" s="11"/>
    </row>
    <row r="38" spans="1:3" ht="12" customHeight="1">
      <c r="A38" s="14"/>
      <c r="B38" s="9"/>
      <c r="C38" s="4"/>
    </row>
    <row r="39" spans="1:3" ht="12.75">
      <c r="A39" s="8"/>
      <c r="B39" s="9"/>
      <c r="C39" s="4"/>
    </row>
    <row r="40" spans="1:3" ht="12.75">
      <c r="A40" s="8"/>
      <c r="B40" s="9"/>
      <c r="C40" s="4"/>
    </row>
    <row r="41" spans="1:3" ht="12.75">
      <c r="A41" s="3"/>
      <c r="B41" s="9"/>
      <c r="C41" s="4"/>
    </row>
    <row r="42" spans="1:3" ht="12.75">
      <c r="A42" s="9"/>
      <c r="B42" s="9"/>
      <c r="C42" s="4"/>
    </row>
    <row r="43" spans="1:3" ht="12.75">
      <c r="A43" s="9"/>
      <c r="B43" s="9"/>
      <c r="C43" s="4"/>
    </row>
    <row r="44" spans="1:3" ht="12.75">
      <c r="A44" s="9"/>
      <c r="B44" s="9"/>
      <c r="C44" s="4"/>
    </row>
  </sheetData>
  <sheetProtection/>
  <mergeCells count="3">
    <mergeCell ref="A7:C7"/>
    <mergeCell ref="A8:C8"/>
    <mergeCell ref="A34:C3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1.375" style="0" customWidth="1"/>
    <col min="2" max="2" width="29.25390625" style="0" customWidth="1"/>
    <col min="3" max="3" width="15.375" style="0" customWidth="1"/>
    <col min="5" max="5" width="15.75390625" style="0" customWidth="1"/>
    <col min="10" max="10" width="33.625" style="0" customWidth="1"/>
  </cols>
  <sheetData>
    <row r="1" spans="1:3" ht="15.75">
      <c r="A1" s="92"/>
      <c r="B1" s="93" t="s">
        <v>76</v>
      </c>
      <c r="C1" s="93"/>
    </row>
    <row r="2" spans="1:3" ht="15.75">
      <c r="A2" s="92"/>
      <c r="B2" s="94" t="s">
        <v>4</v>
      </c>
      <c r="C2" s="94"/>
    </row>
    <row r="3" spans="1:3" ht="15.75">
      <c r="A3" s="92"/>
      <c r="B3" s="94" t="s">
        <v>5</v>
      </c>
      <c r="C3" s="94"/>
    </row>
    <row r="4" spans="1:3" ht="15.75">
      <c r="A4" s="92"/>
      <c r="B4" s="94" t="s">
        <v>112</v>
      </c>
      <c r="C4" s="94"/>
    </row>
    <row r="5" spans="1:3" ht="15.75">
      <c r="A5" s="92"/>
      <c r="B5" s="92"/>
      <c r="C5" s="92"/>
    </row>
    <row r="6" spans="1:3" ht="15.75">
      <c r="A6" s="95" t="s">
        <v>36</v>
      </c>
      <c r="B6" s="95"/>
      <c r="C6" s="95"/>
    </row>
    <row r="7" spans="1:3" ht="15.75">
      <c r="A7" s="95" t="s">
        <v>113</v>
      </c>
      <c r="B7" s="95"/>
      <c r="C7" s="95"/>
    </row>
    <row r="8" spans="1:3" ht="15.75">
      <c r="A8" s="102"/>
      <c r="B8" s="102"/>
      <c r="C8" s="102"/>
    </row>
    <row r="9" spans="1:6" ht="47.25">
      <c r="A9" s="96" t="s">
        <v>0</v>
      </c>
      <c r="B9" s="96" t="s">
        <v>6</v>
      </c>
      <c r="C9" s="96" t="s">
        <v>35</v>
      </c>
      <c r="D9" s="19"/>
      <c r="E9" s="19"/>
      <c r="F9" s="19"/>
    </row>
    <row r="10" spans="1:6" ht="31.5">
      <c r="A10" s="88" t="s">
        <v>7</v>
      </c>
      <c r="B10" s="96" t="s">
        <v>8</v>
      </c>
      <c r="C10" s="97">
        <f>SUM(C11,C13)</f>
        <v>14000</v>
      </c>
      <c r="D10" s="19"/>
      <c r="E10" s="19"/>
      <c r="F10" s="19"/>
    </row>
    <row r="11" spans="1:6" ht="31.5">
      <c r="A11" s="88" t="s">
        <v>9</v>
      </c>
      <c r="B11" s="96" t="s">
        <v>10</v>
      </c>
      <c r="C11" s="97">
        <f>SUM(C12)</f>
        <v>45500</v>
      </c>
      <c r="D11" s="19"/>
      <c r="E11" s="19"/>
      <c r="F11" s="19"/>
    </row>
    <row r="12" spans="1:6" ht="47.25" customHeight="1">
      <c r="A12" s="88" t="s">
        <v>55</v>
      </c>
      <c r="B12" s="99" t="s">
        <v>11</v>
      </c>
      <c r="C12" s="100">
        <v>45500</v>
      </c>
      <c r="D12" s="19"/>
      <c r="E12" s="19"/>
      <c r="F12" s="19"/>
    </row>
    <row r="13" spans="1:6" ht="34.5" customHeight="1">
      <c r="A13" s="88" t="s">
        <v>12</v>
      </c>
      <c r="B13" s="96" t="s">
        <v>13</v>
      </c>
      <c r="C13" s="97">
        <f>SUM(C14)</f>
        <v>-31500</v>
      </c>
      <c r="D13" s="19"/>
      <c r="E13" s="19"/>
      <c r="F13" s="19"/>
    </row>
    <row r="14" spans="1:6" ht="45.75" customHeight="1">
      <c r="A14" s="88" t="s">
        <v>56</v>
      </c>
      <c r="B14" s="99" t="s">
        <v>64</v>
      </c>
      <c r="C14" s="100">
        <v>-31500</v>
      </c>
      <c r="D14" s="19"/>
      <c r="E14" s="19"/>
      <c r="F14" s="19"/>
    </row>
    <row r="15" spans="1:6" ht="31.5">
      <c r="A15" s="88" t="s">
        <v>14</v>
      </c>
      <c r="B15" s="96" t="s">
        <v>15</v>
      </c>
      <c r="C15" s="97">
        <f>SUM(C16+C18)</f>
        <v>0</v>
      </c>
      <c r="D15" s="19"/>
      <c r="E15" s="19"/>
      <c r="F15" s="19"/>
    </row>
    <row r="16" spans="1:6" ht="50.25" customHeight="1">
      <c r="A16" s="88" t="s">
        <v>16</v>
      </c>
      <c r="B16" s="96" t="s">
        <v>17</v>
      </c>
      <c r="C16" s="97">
        <f>SUM(C17)</f>
        <v>29200</v>
      </c>
      <c r="D16" s="19"/>
      <c r="E16" s="19"/>
      <c r="F16" s="19"/>
    </row>
    <row r="17" spans="1:6" ht="46.5" customHeight="1">
      <c r="A17" s="88" t="s">
        <v>57</v>
      </c>
      <c r="B17" s="99" t="s">
        <v>65</v>
      </c>
      <c r="C17" s="100">
        <v>29200</v>
      </c>
      <c r="D17" s="19"/>
      <c r="E17" s="19"/>
      <c r="F17" s="19"/>
    </row>
    <row r="18" spans="1:6" ht="48.75" customHeight="1">
      <c r="A18" s="88" t="s">
        <v>18</v>
      </c>
      <c r="B18" s="96" t="s">
        <v>19</v>
      </c>
      <c r="C18" s="97">
        <f>SUM(C19)</f>
        <v>-29200</v>
      </c>
      <c r="D18" s="19"/>
      <c r="E18" s="19"/>
      <c r="F18" s="19"/>
    </row>
    <row r="19" spans="1:6" ht="42.75" customHeight="1">
      <c r="A19" s="88" t="s">
        <v>123</v>
      </c>
      <c r="B19" s="99" t="s">
        <v>20</v>
      </c>
      <c r="C19" s="100">
        <v>-29200</v>
      </c>
      <c r="D19" s="19"/>
      <c r="E19" s="19"/>
      <c r="F19" s="19"/>
    </row>
    <row r="20" spans="1:6" ht="31.5">
      <c r="A20" s="88" t="s">
        <v>21</v>
      </c>
      <c r="B20" s="96" t="s">
        <v>22</v>
      </c>
      <c r="C20" s="97">
        <f>SUM(C24,C28)</f>
        <v>0</v>
      </c>
      <c r="D20" s="19"/>
      <c r="E20" s="19"/>
      <c r="F20" s="19"/>
    </row>
    <row r="21" spans="1:6" ht="21.75" customHeight="1">
      <c r="A21" s="88" t="s">
        <v>2</v>
      </c>
      <c r="B21" s="96" t="s">
        <v>23</v>
      </c>
      <c r="C21" s="97">
        <f>SUM(C24)</f>
        <v>-1195749.1</v>
      </c>
      <c r="D21" s="19"/>
      <c r="E21" s="19"/>
      <c r="F21" s="19"/>
    </row>
    <row r="22" spans="1:6" ht="21" customHeight="1">
      <c r="A22" s="88" t="s">
        <v>24</v>
      </c>
      <c r="B22" s="96" t="s">
        <v>25</v>
      </c>
      <c r="C22" s="97">
        <f>SUM(C24)</f>
        <v>-1195749.1</v>
      </c>
      <c r="D22" s="47"/>
      <c r="E22" s="47"/>
      <c r="F22" s="19"/>
    </row>
    <row r="23" spans="1:10" ht="31.5">
      <c r="A23" s="88" t="s">
        <v>26</v>
      </c>
      <c r="B23" s="96" t="s">
        <v>27</v>
      </c>
      <c r="C23" s="97">
        <f>SUM(C24)</f>
        <v>-1195749.1</v>
      </c>
      <c r="D23" s="47"/>
      <c r="E23" s="47"/>
      <c r="F23" s="19"/>
      <c r="J23" s="37"/>
    </row>
    <row r="24" spans="1:7" ht="32.25" customHeight="1">
      <c r="A24" s="98" t="s">
        <v>124</v>
      </c>
      <c r="B24" s="99" t="s">
        <v>28</v>
      </c>
      <c r="C24" s="100">
        <v>-1195749.1</v>
      </c>
      <c r="D24" s="47"/>
      <c r="E24" s="44"/>
      <c r="F24" s="45"/>
      <c r="G24" s="46"/>
    </row>
    <row r="25" spans="1:7" ht="19.5" customHeight="1">
      <c r="A25" s="88" t="s">
        <v>29</v>
      </c>
      <c r="B25" s="96" t="s">
        <v>30</v>
      </c>
      <c r="C25" s="97">
        <f>SUM(C28)</f>
        <v>1195749.1</v>
      </c>
      <c r="D25" s="47"/>
      <c r="E25" s="47"/>
      <c r="F25" s="48"/>
      <c r="G25" s="46"/>
    </row>
    <row r="26" spans="1:7" ht="18.75" customHeight="1">
      <c r="A26" s="88" t="s">
        <v>31</v>
      </c>
      <c r="B26" s="96" t="s">
        <v>32</v>
      </c>
      <c r="C26" s="97">
        <f>SUM(C28)</f>
        <v>1195749.1</v>
      </c>
      <c r="D26" s="47"/>
      <c r="E26" s="47"/>
      <c r="F26" s="48"/>
      <c r="G26" s="46"/>
    </row>
    <row r="27" spans="1:7" ht="31.5">
      <c r="A27" s="88" t="s">
        <v>33</v>
      </c>
      <c r="B27" s="96" t="s">
        <v>34</v>
      </c>
      <c r="C27" s="97">
        <f>SUM(C28)</f>
        <v>1195749.1</v>
      </c>
      <c r="D27" s="47"/>
      <c r="E27" s="47"/>
      <c r="F27" s="48"/>
      <c r="G27" s="46"/>
    </row>
    <row r="28" spans="1:10" ht="36" customHeight="1">
      <c r="A28" s="88" t="s">
        <v>52</v>
      </c>
      <c r="B28" s="101" t="s">
        <v>37</v>
      </c>
      <c r="C28" s="100">
        <v>1195749.1</v>
      </c>
      <c r="D28" s="47"/>
      <c r="E28" s="49"/>
      <c r="F28" s="45"/>
      <c r="G28" s="46"/>
      <c r="J28" s="37"/>
    </row>
    <row r="29" spans="1:7" ht="6.75" customHeight="1">
      <c r="A29" s="88"/>
      <c r="B29" s="88"/>
      <c r="C29" s="97"/>
      <c r="D29" s="47"/>
      <c r="E29" s="47"/>
      <c r="F29" s="47"/>
      <c r="G29" s="46"/>
    </row>
    <row r="30" spans="1:7" ht="15.75">
      <c r="A30" s="88" t="s">
        <v>1</v>
      </c>
      <c r="B30" s="88"/>
      <c r="C30" s="97">
        <f>SUM(C10,C15,C20)</f>
        <v>14000</v>
      </c>
      <c r="D30" s="47"/>
      <c r="E30" s="47"/>
      <c r="F30" s="47"/>
      <c r="G30" s="46"/>
    </row>
    <row r="31" spans="1:7" ht="12.75">
      <c r="A31" s="19"/>
      <c r="B31" s="19"/>
      <c r="C31" s="19"/>
      <c r="D31" s="19"/>
      <c r="E31" s="47"/>
      <c r="F31" s="47"/>
      <c r="G31" s="46"/>
    </row>
    <row r="32" spans="1:7" ht="12.75">
      <c r="A32" s="23"/>
      <c r="B32" s="19"/>
      <c r="C32" s="19"/>
      <c r="D32" s="19"/>
      <c r="E32" s="47"/>
      <c r="F32" s="47"/>
      <c r="G32" s="46"/>
    </row>
    <row r="33" spans="1:6" ht="12.75">
      <c r="A33" s="19"/>
      <c r="B33" s="19"/>
      <c r="C33" s="19"/>
      <c r="D33" s="19"/>
      <c r="E33" s="19"/>
      <c r="F33" s="19"/>
    </row>
    <row r="34" spans="1:6" ht="15" hidden="1">
      <c r="A34" s="24" t="s">
        <v>79</v>
      </c>
      <c r="B34" s="25"/>
      <c r="C34" s="26"/>
      <c r="D34" s="19"/>
      <c r="E34" s="19"/>
      <c r="F34" s="19"/>
    </row>
    <row r="35" spans="1:6" ht="15" hidden="1">
      <c r="A35" s="24"/>
      <c r="B35" s="25"/>
      <c r="C35" s="26"/>
      <c r="D35" s="19"/>
      <c r="E35" s="19"/>
      <c r="F35" s="19"/>
    </row>
    <row r="36" spans="1:6" ht="15" hidden="1">
      <c r="A36" s="59" t="s">
        <v>91</v>
      </c>
      <c r="B36" s="60"/>
      <c r="C36" s="50" t="s">
        <v>92</v>
      </c>
      <c r="D36" s="19"/>
      <c r="E36" s="19"/>
      <c r="F36" s="19"/>
    </row>
    <row r="37" spans="1:6" ht="15" hidden="1">
      <c r="A37" s="57" t="s">
        <v>80</v>
      </c>
      <c r="B37" s="58"/>
      <c r="C37" s="51">
        <v>2</v>
      </c>
      <c r="D37" s="19"/>
      <c r="E37" s="19"/>
      <c r="F37" s="19"/>
    </row>
    <row r="38" spans="1:6" ht="15" hidden="1">
      <c r="A38" s="27" t="s">
        <v>81</v>
      </c>
      <c r="B38" s="28"/>
      <c r="C38" s="52">
        <v>1121049.1</v>
      </c>
      <c r="D38" s="19"/>
      <c r="E38" s="19"/>
      <c r="F38" s="19"/>
    </row>
    <row r="39" spans="1:6" ht="15" hidden="1">
      <c r="A39" s="27" t="s">
        <v>82</v>
      </c>
      <c r="B39" s="29"/>
      <c r="C39" s="53">
        <v>233860.5</v>
      </c>
      <c r="D39" s="19"/>
      <c r="E39" s="19"/>
      <c r="F39" s="19"/>
    </row>
    <row r="40" spans="1:6" ht="15" hidden="1">
      <c r="A40" s="27" t="s">
        <v>83</v>
      </c>
      <c r="B40" s="29"/>
      <c r="C40" s="53">
        <v>1135049.1</v>
      </c>
      <c r="D40" s="19"/>
      <c r="E40" s="19"/>
      <c r="F40" s="19"/>
    </row>
    <row r="41" spans="1:6" ht="15" hidden="1">
      <c r="A41" s="27" t="s">
        <v>84</v>
      </c>
      <c r="B41" s="29"/>
      <c r="C41" s="53">
        <f>SUM(C38-C40)</f>
        <v>-14000</v>
      </c>
      <c r="D41" s="19"/>
      <c r="E41" s="19"/>
      <c r="F41" s="19"/>
    </row>
    <row r="42" spans="1:6" ht="15" hidden="1">
      <c r="A42" s="27" t="s">
        <v>85</v>
      </c>
      <c r="B42" s="29"/>
      <c r="C42" s="53">
        <f>SUM(C10)</f>
        <v>14000</v>
      </c>
      <c r="D42" s="19"/>
      <c r="E42" s="19"/>
      <c r="F42" s="19"/>
    </row>
    <row r="43" spans="1:6" ht="15" hidden="1">
      <c r="A43" s="30" t="s">
        <v>86</v>
      </c>
      <c r="B43" s="31"/>
      <c r="C43" s="54">
        <f>SUM(-C41/C39*100)</f>
        <v>5.986474842908486</v>
      </c>
      <c r="D43" s="19"/>
      <c r="E43" s="19"/>
      <c r="F43" s="19"/>
    </row>
    <row r="44" spans="1:4" ht="12.75" hidden="1">
      <c r="A44" s="19" t="s">
        <v>87</v>
      </c>
      <c r="B44" s="19"/>
      <c r="C44" s="19">
        <v>9.76</v>
      </c>
      <c r="D44" s="19"/>
    </row>
    <row r="45" spans="1:4" ht="12.75" hidden="1">
      <c r="A45" s="19" t="s">
        <v>88</v>
      </c>
      <c r="B45" s="19"/>
      <c r="C45" s="19"/>
      <c r="D45" s="19"/>
    </row>
    <row r="46" spans="1:4" ht="12.75" hidden="1">
      <c r="A46" s="19" t="s">
        <v>89</v>
      </c>
      <c r="B46" s="19"/>
      <c r="C46" s="20">
        <v>25606.5</v>
      </c>
      <c r="D46" s="19"/>
    </row>
    <row r="47" spans="1:4" ht="12.75" hidden="1">
      <c r="A47" s="19" t="s">
        <v>90</v>
      </c>
      <c r="B47" s="19"/>
      <c r="C47" s="20">
        <v>17351.92</v>
      </c>
      <c r="D47" s="19"/>
    </row>
    <row r="48" spans="1:4" ht="12.75" hidden="1">
      <c r="A48" s="19"/>
      <c r="B48" s="19"/>
      <c r="C48" s="19"/>
      <c r="D48" s="19"/>
    </row>
  </sheetData>
  <sheetProtection/>
  <mergeCells count="8">
    <mergeCell ref="A37:B37"/>
    <mergeCell ref="B1:C1"/>
    <mergeCell ref="B4:C4"/>
    <mergeCell ref="A6:C6"/>
    <mergeCell ref="A7:C7"/>
    <mergeCell ref="B2:C2"/>
    <mergeCell ref="B3:C3"/>
    <mergeCell ref="A36:B3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7.75390625" style="0" customWidth="1"/>
    <col min="2" max="2" width="30.00390625" style="0" customWidth="1"/>
    <col min="3" max="3" width="14.625" style="19" customWidth="1"/>
    <col min="4" max="4" width="14.75390625" style="19" customWidth="1"/>
    <col min="5" max="5" width="19.00390625" style="0" customWidth="1"/>
    <col min="6" max="6" width="15.75390625" style="0" customWidth="1"/>
    <col min="11" max="11" width="22.875" style="0" customWidth="1"/>
  </cols>
  <sheetData>
    <row r="1" spans="1:4" ht="15.75">
      <c r="A1" s="92"/>
      <c r="B1" s="93" t="s">
        <v>105</v>
      </c>
      <c r="C1" s="93"/>
      <c r="D1" s="93"/>
    </row>
    <row r="2" spans="1:4" ht="15.75">
      <c r="A2" s="92"/>
      <c r="B2" s="94" t="s">
        <v>4</v>
      </c>
      <c r="C2" s="94"/>
      <c r="D2" s="94"/>
    </row>
    <row r="3" spans="1:4" ht="15.75">
      <c r="A3" s="92"/>
      <c r="B3" s="94" t="s">
        <v>5</v>
      </c>
      <c r="C3" s="94"/>
      <c r="D3" s="94"/>
    </row>
    <row r="4" spans="1:4" ht="15.75">
      <c r="A4" s="92"/>
      <c r="B4" s="94" t="s">
        <v>112</v>
      </c>
      <c r="C4" s="94"/>
      <c r="D4" s="94"/>
    </row>
    <row r="5" spans="1:4" ht="14.25" customHeight="1">
      <c r="A5" s="92"/>
      <c r="B5" s="92"/>
      <c r="C5" s="103"/>
      <c r="D5" s="103"/>
    </row>
    <row r="6" spans="1:4" ht="14.25" customHeight="1">
      <c r="A6" s="92"/>
      <c r="B6" s="92"/>
      <c r="C6" s="103"/>
      <c r="D6" s="103"/>
    </row>
    <row r="7" spans="1:4" ht="15.75">
      <c r="A7" s="95" t="s">
        <v>36</v>
      </c>
      <c r="B7" s="95"/>
      <c r="C7" s="95"/>
      <c r="D7" s="95"/>
    </row>
    <row r="8" spans="1:4" ht="15.75">
      <c r="A8" s="95" t="s">
        <v>114</v>
      </c>
      <c r="B8" s="95"/>
      <c r="C8" s="95"/>
      <c r="D8" s="95"/>
    </row>
    <row r="9" spans="1:4" ht="15.75">
      <c r="A9" s="107"/>
      <c r="B9" s="107"/>
      <c r="C9" s="107"/>
      <c r="D9" s="107"/>
    </row>
    <row r="10" spans="1:4" ht="15.75">
      <c r="A10" s="92"/>
      <c r="B10" s="92"/>
      <c r="C10" s="103"/>
      <c r="D10" s="103"/>
    </row>
    <row r="11" spans="1:7" ht="27" customHeight="1">
      <c r="A11" s="104" t="s">
        <v>0</v>
      </c>
      <c r="B11" s="104" t="s">
        <v>6</v>
      </c>
      <c r="C11" s="67" t="s">
        <v>106</v>
      </c>
      <c r="D11" s="69"/>
      <c r="E11" s="19"/>
      <c r="F11" s="19"/>
      <c r="G11" s="19"/>
    </row>
    <row r="12" spans="1:7" ht="27.75" customHeight="1">
      <c r="A12" s="105"/>
      <c r="B12" s="105"/>
      <c r="C12" s="96" t="s">
        <v>109</v>
      </c>
      <c r="D12" s="96" t="s">
        <v>115</v>
      </c>
      <c r="E12" s="19"/>
      <c r="F12" s="19"/>
      <c r="G12" s="19"/>
    </row>
    <row r="13" spans="1:7" ht="31.5">
      <c r="A13" s="88" t="s">
        <v>7</v>
      </c>
      <c r="B13" s="96" t="s">
        <v>8</v>
      </c>
      <c r="C13" s="97">
        <f>SUM(C14,C16)</f>
        <v>0</v>
      </c>
      <c r="D13" s="97">
        <f>SUM(D14,D16)</f>
        <v>0</v>
      </c>
      <c r="E13" s="19"/>
      <c r="F13" s="19"/>
      <c r="G13" s="19"/>
    </row>
    <row r="14" spans="1:7" ht="31.5">
      <c r="A14" s="88" t="s">
        <v>9</v>
      </c>
      <c r="B14" s="96" t="s">
        <v>10</v>
      </c>
      <c r="C14" s="97">
        <f>SUM(C15)</f>
        <v>45500</v>
      </c>
      <c r="D14" s="97">
        <f>SUM(D15)</f>
        <v>46000</v>
      </c>
      <c r="E14" s="19"/>
      <c r="F14" s="19"/>
      <c r="G14" s="19"/>
    </row>
    <row r="15" spans="1:7" ht="47.25" customHeight="1">
      <c r="A15" s="88" t="s">
        <v>55</v>
      </c>
      <c r="B15" s="96" t="s">
        <v>11</v>
      </c>
      <c r="C15" s="97">
        <v>45500</v>
      </c>
      <c r="D15" s="97">
        <v>46000</v>
      </c>
      <c r="E15" s="19"/>
      <c r="F15" s="19"/>
      <c r="G15" s="19"/>
    </row>
    <row r="16" spans="1:7" ht="34.5" customHeight="1">
      <c r="A16" s="88" t="s">
        <v>12</v>
      </c>
      <c r="B16" s="96" t="s">
        <v>13</v>
      </c>
      <c r="C16" s="97">
        <f>SUM(C17)</f>
        <v>-45500</v>
      </c>
      <c r="D16" s="97">
        <f>SUM(D17)</f>
        <v>-46000</v>
      </c>
      <c r="E16" s="19"/>
      <c r="F16" s="19"/>
      <c r="G16" s="19"/>
    </row>
    <row r="17" spans="1:7" ht="45.75" customHeight="1">
      <c r="A17" s="88" t="s">
        <v>56</v>
      </c>
      <c r="B17" s="96" t="s">
        <v>64</v>
      </c>
      <c r="C17" s="97">
        <v>-45500</v>
      </c>
      <c r="D17" s="97">
        <v>-46000</v>
      </c>
      <c r="E17" s="19"/>
      <c r="F17" s="19"/>
      <c r="G17" s="19"/>
    </row>
    <row r="18" spans="1:7" ht="31.5">
      <c r="A18" s="88" t="s">
        <v>14</v>
      </c>
      <c r="B18" s="96" t="s">
        <v>15</v>
      </c>
      <c r="C18" s="97">
        <f>SUM(C19+C21)</f>
        <v>0</v>
      </c>
      <c r="D18" s="97">
        <f>SUM(D19+D21)</f>
        <v>0</v>
      </c>
      <c r="E18" s="19"/>
      <c r="F18" s="19"/>
      <c r="G18" s="19"/>
    </row>
    <row r="19" spans="1:7" ht="52.5" customHeight="1">
      <c r="A19" s="88" t="s">
        <v>16</v>
      </c>
      <c r="B19" s="96" t="s">
        <v>17</v>
      </c>
      <c r="C19" s="97">
        <f>SUM(C20)</f>
        <v>26200</v>
      </c>
      <c r="D19" s="97">
        <f>SUM(D20)</f>
        <v>26500</v>
      </c>
      <c r="E19" s="19"/>
      <c r="F19" s="19"/>
      <c r="G19" s="19"/>
    </row>
    <row r="20" spans="1:7" ht="60.75" customHeight="1">
      <c r="A20" s="88" t="s">
        <v>57</v>
      </c>
      <c r="B20" s="96" t="s">
        <v>65</v>
      </c>
      <c r="C20" s="97">
        <v>26200</v>
      </c>
      <c r="D20" s="97">
        <v>26500</v>
      </c>
      <c r="E20" s="19"/>
      <c r="F20" s="19"/>
      <c r="G20" s="19"/>
    </row>
    <row r="21" spans="1:7" ht="48" customHeight="1">
      <c r="A21" s="88" t="s">
        <v>18</v>
      </c>
      <c r="B21" s="96" t="s">
        <v>19</v>
      </c>
      <c r="C21" s="97">
        <f>SUM(C22)</f>
        <v>-26200</v>
      </c>
      <c r="D21" s="97">
        <f>SUM(D22)</f>
        <v>-26500</v>
      </c>
      <c r="E21" s="19"/>
      <c r="F21" s="19"/>
      <c r="G21" s="19"/>
    </row>
    <row r="22" spans="1:7" ht="49.5" customHeight="1">
      <c r="A22" s="88" t="s">
        <v>123</v>
      </c>
      <c r="B22" s="96" t="s">
        <v>20</v>
      </c>
      <c r="C22" s="97">
        <v>-26200</v>
      </c>
      <c r="D22" s="97">
        <v>-26500</v>
      </c>
      <c r="E22" s="19"/>
      <c r="F22" s="19"/>
      <c r="G22" s="19"/>
    </row>
    <row r="23" spans="1:7" ht="31.5">
      <c r="A23" s="88" t="s">
        <v>21</v>
      </c>
      <c r="B23" s="96" t="s">
        <v>22</v>
      </c>
      <c r="C23" s="97">
        <f>SUM(C27,C31)</f>
        <v>0</v>
      </c>
      <c r="D23" s="97">
        <f>SUM(D27,D31)</f>
        <v>0</v>
      </c>
      <c r="E23" s="19"/>
      <c r="F23" s="19"/>
      <c r="G23" s="19"/>
    </row>
    <row r="24" spans="1:7" ht="18" customHeight="1">
      <c r="A24" s="88" t="s">
        <v>2</v>
      </c>
      <c r="B24" s="96" t="s">
        <v>23</v>
      </c>
      <c r="C24" s="97">
        <f>SUM(C27)</f>
        <v>-1169940.6</v>
      </c>
      <c r="D24" s="97">
        <f>SUM(D27)</f>
        <v>-1365185.4</v>
      </c>
      <c r="E24" s="19"/>
      <c r="F24" s="19"/>
      <c r="G24" s="19"/>
    </row>
    <row r="25" spans="1:7" ht="17.25" customHeight="1">
      <c r="A25" s="88" t="s">
        <v>24</v>
      </c>
      <c r="B25" s="96" t="s">
        <v>25</v>
      </c>
      <c r="C25" s="97">
        <f>SUM(C27)</f>
        <v>-1169940.6</v>
      </c>
      <c r="D25" s="97">
        <f>SUM(D27)</f>
        <v>-1365185.4</v>
      </c>
      <c r="E25" s="19"/>
      <c r="F25" s="19"/>
      <c r="G25" s="19"/>
    </row>
    <row r="26" spans="1:7" ht="31.5">
      <c r="A26" s="88" t="s">
        <v>26</v>
      </c>
      <c r="B26" s="96" t="s">
        <v>27</v>
      </c>
      <c r="C26" s="97">
        <f>SUM(C27)</f>
        <v>-1169940.6</v>
      </c>
      <c r="D26" s="97">
        <f>SUM(D27)</f>
        <v>-1365185.4</v>
      </c>
      <c r="E26" s="34"/>
      <c r="F26" s="34"/>
      <c r="G26" s="34"/>
    </row>
    <row r="27" spans="1:11" ht="32.25" customHeight="1">
      <c r="A27" s="88" t="s">
        <v>124</v>
      </c>
      <c r="B27" s="96" t="s">
        <v>28</v>
      </c>
      <c r="C27" s="97">
        <v>-1169940.6</v>
      </c>
      <c r="D27" s="97">
        <v>-1365185.4</v>
      </c>
      <c r="E27" s="34"/>
      <c r="F27" s="32"/>
      <c r="G27" s="33"/>
      <c r="K27" s="38"/>
    </row>
    <row r="28" spans="1:7" ht="19.5" customHeight="1">
      <c r="A28" s="88" t="s">
        <v>29</v>
      </c>
      <c r="B28" s="96" t="s">
        <v>30</v>
      </c>
      <c r="C28" s="97">
        <f>SUM(C31)</f>
        <v>1169940.6</v>
      </c>
      <c r="D28" s="97">
        <f>SUM(D31)</f>
        <v>1365185.4</v>
      </c>
      <c r="E28" s="34"/>
      <c r="F28" s="34"/>
      <c r="G28" s="35"/>
    </row>
    <row r="29" spans="1:7" ht="18" customHeight="1">
      <c r="A29" s="88" t="s">
        <v>31</v>
      </c>
      <c r="B29" s="96" t="s">
        <v>32</v>
      </c>
      <c r="C29" s="97">
        <f>SUM(C31)</f>
        <v>1169940.6</v>
      </c>
      <c r="D29" s="97">
        <f>SUM(D31)</f>
        <v>1365185.4</v>
      </c>
      <c r="E29" s="34"/>
      <c r="F29" s="34"/>
      <c r="G29" s="35"/>
    </row>
    <row r="30" spans="1:7" ht="31.5">
      <c r="A30" s="88" t="s">
        <v>33</v>
      </c>
      <c r="B30" s="96" t="s">
        <v>34</v>
      </c>
      <c r="C30" s="97">
        <f>SUM(C31)</f>
        <v>1169940.6</v>
      </c>
      <c r="D30" s="97">
        <f>SUM(D31)</f>
        <v>1365185.4</v>
      </c>
      <c r="E30" s="34"/>
      <c r="F30" s="34"/>
      <c r="G30" s="35"/>
    </row>
    <row r="31" spans="1:11" ht="36" customHeight="1">
      <c r="A31" s="88" t="s">
        <v>52</v>
      </c>
      <c r="B31" s="106" t="s">
        <v>37</v>
      </c>
      <c r="C31" s="97">
        <f>-C27</f>
        <v>1169940.6</v>
      </c>
      <c r="D31" s="97">
        <f>-D27</f>
        <v>1365185.4</v>
      </c>
      <c r="E31" s="34"/>
      <c r="F31" s="36"/>
      <c r="G31" s="33"/>
      <c r="K31" s="37"/>
    </row>
    <row r="32" spans="1:7" ht="6.75" customHeight="1">
      <c r="A32" s="88"/>
      <c r="B32" s="88"/>
      <c r="C32" s="97"/>
      <c r="D32" s="97"/>
      <c r="E32" s="19"/>
      <c r="F32" s="19"/>
      <c r="G32" s="19"/>
    </row>
    <row r="33" spans="1:7" ht="15.75">
      <c r="A33" s="88" t="s">
        <v>1</v>
      </c>
      <c r="B33" s="88"/>
      <c r="C33" s="97">
        <f>SUM(C13,C18,C23)</f>
        <v>0</v>
      </c>
      <c r="D33" s="97">
        <f>SUM(D13,D18,D23)</f>
        <v>0</v>
      </c>
      <c r="E33" s="19"/>
      <c r="F33" s="19"/>
      <c r="G33" s="19"/>
    </row>
    <row r="34" spans="1:7" ht="22.5" customHeight="1">
      <c r="A34" s="19"/>
      <c r="B34" s="19"/>
      <c r="E34" s="19"/>
      <c r="F34" s="19"/>
      <c r="G34" s="19"/>
    </row>
    <row r="35" spans="1:7" ht="12.75">
      <c r="A35" s="23"/>
      <c r="B35" s="19"/>
      <c r="E35" s="19"/>
      <c r="F35" s="19"/>
      <c r="G35" s="19"/>
    </row>
    <row r="36" spans="1:7" ht="15" customHeight="1" hidden="1">
      <c r="A36" s="19"/>
      <c r="B36" s="19"/>
      <c r="E36" s="19"/>
      <c r="F36" s="19"/>
      <c r="G36" s="19"/>
    </row>
    <row r="37" spans="1:7" ht="15" hidden="1">
      <c r="A37" s="24" t="s">
        <v>79</v>
      </c>
      <c r="B37" s="25"/>
      <c r="C37" s="25"/>
      <c r="D37" s="26"/>
      <c r="E37" s="19"/>
      <c r="F37" s="19"/>
      <c r="G37" s="19"/>
    </row>
    <row r="38" spans="1:7" ht="15" hidden="1">
      <c r="A38" s="24"/>
      <c r="B38" s="25"/>
      <c r="C38" s="25"/>
      <c r="D38" s="26"/>
      <c r="E38" s="19"/>
      <c r="F38" s="19"/>
      <c r="G38" s="19"/>
    </row>
    <row r="39" spans="1:7" ht="15" hidden="1">
      <c r="A39" s="59" t="s">
        <v>91</v>
      </c>
      <c r="B39" s="60"/>
      <c r="C39" s="50" t="s">
        <v>92</v>
      </c>
      <c r="D39" s="50" t="s">
        <v>92</v>
      </c>
      <c r="E39" s="19"/>
      <c r="F39" s="19"/>
      <c r="G39" s="19"/>
    </row>
    <row r="40" spans="1:7" ht="15" hidden="1">
      <c r="A40" s="57" t="s">
        <v>80</v>
      </c>
      <c r="B40" s="58"/>
      <c r="C40" s="51">
        <v>2</v>
      </c>
      <c r="D40" s="51">
        <v>2</v>
      </c>
      <c r="E40" s="19"/>
      <c r="F40" s="19"/>
      <c r="G40" s="19"/>
    </row>
    <row r="41" spans="1:7" ht="15" hidden="1">
      <c r="A41" s="27" t="s">
        <v>81</v>
      </c>
      <c r="B41" s="28"/>
      <c r="C41" s="52">
        <v>1098240.6</v>
      </c>
      <c r="D41" s="52">
        <v>1292685.4</v>
      </c>
      <c r="E41" s="19"/>
      <c r="F41" s="19"/>
      <c r="G41" s="19"/>
    </row>
    <row r="42" spans="1:7" ht="15" hidden="1">
      <c r="A42" s="27" t="s">
        <v>82</v>
      </c>
      <c r="B42" s="29"/>
      <c r="C42" s="53">
        <v>219910.5</v>
      </c>
      <c r="D42" s="53">
        <v>218016</v>
      </c>
      <c r="E42" s="19"/>
      <c r="F42" s="19"/>
      <c r="G42" s="19"/>
    </row>
    <row r="43" spans="1:7" ht="15" hidden="1">
      <c r="A43" s="27" t="s">
        <v>83</v>
      </c>
      <c r="B43" s="29"/>
      <c r="C43" s="53">
        <v>1098240.6</v>
      </c>
      <c r="D43" s="53">
        <v>1292685.4</v>
      </c>
      <c r="E43" s="19"/>
      <c r="F43" s="19"/>
      <c r="G43" s="19"/>
    </row>
    <row r="44" spans="1:7" ht="15" hidden="1">
      <c r="A44" s="27" t="s">
        <v>84</v>
      </c>
      <c r="B44" s="29"/>
      <c r="C44" s="53">
        <f>SUM(C41-C43)</f>
        <v>0</v>
      </c>
      <c r="D44" s="53">
        <f>SUM(D41-D43)</f>
        <v>0</v>
      </c>
      <c r="E44" s="19"/>
      <c r="F44" s="19"/>
      <c r="G44" s="19"/>
    </row>
    <row r="45" spans="1:7" ht="15" hidden="1">
      <c r="A45" s="27" t="s">
        <v>85</v>
      </c>
      <c r="B45" s="29"/>
      <c r="C45" s="53">
        <f>SUM(C13)</f>
        <v>0</v>
      </c>
      <c r="D45" s="53">
        <f>SUM(D13)</f>
        <v>0</v>
      </c>
      <c r="E45" s="19"/>
      <c r="F45" s="19"/>
      <c r="G45" s="19"/>
    </row>
    <row r="46" spans="1:7" ht="15" hidden="1">
      <c r="A46" s="30" t="s">
        <v>86</v>
      </c>
      <c r="B46" s="31"/>
      <c r="C46" s="54">
        <f>SUM(-C44/C42*100)</f>
        <v>0</v>
      </c>
      <c r="D46" s="54">
        <f>SUM(-D44/D42*100)</f>
        <v>0</v>
      </c>
      <c r="E46" s="19"/>
      <c r="F46" s="19"/>
      <c r="G46" s="19"/>
    </row>
    <row r="47" spans="1:4" ht="12.75" hidden="1">
      <c r="A47" t="s">
        <v>87</v>
      </c>
      <c r="D47" s="19">
        <v>9.76</v>
      </c>
    </row>
    <row r="48" ht="12.75" hidden="1">
      <c r="A48" t="s">
        <v>88</v>
      </c>
    </row>
    <row r="49" spans="1:4" ht="12.75" hidden="1">
      <c r="A49" t="s">
        <v>89</v>
      </c>
      <c r="D49" s="20">
        <v>25606.5</v>
      </c>
    </row>
    <row r="50" spans="1:4" ht="12.75" hidden="1">
      <c r="A50" t="s">
        <v>90</v>
      </c>
      <c r="D50" s="20">
        <v>17351.92</v>
      </c>
    </row>
    <row r="51" ht="12.75" hidden="1"/>
  </sheetData>
  <sheetProtection/>
  <mergeCells count="11">
    <mergeCell ref="A39:B39"/>
    <mergeCell ref="A40:B40"/>
    <mergeCell ref="A11:A12"/>
    <mergeCell ref="B11:B12"/>
    <mergeCell ref="C11:D11"/>
    <mergeCell ref="B1:D1"/>
    <mergeCell ref="B2:D2"/>
    <mergeCell ref="B3:D3"/>
    <mergeCell ref="B4:D4"/>
    <mergeCell ref="A7:D7"/>
    <mergeCell ref="A8:D8"/>
  </mergeCells>
  <printOptions/>
  <pageMargins left="0.5905511811023623" right="1.1811023622047245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8.625" style="0" customWidth="1"/>
    <col min="2" max="3" width="14.625" style="0" customWidth="1"/>
    <col min="4" max="4" width="13.375" style="0" customWidth="1"/>
    <col min="5" max="5" width="14.375" style="0" customWidth="1"/>
  </cols>
  <sheetData>
    <row r="1" spans="1:5" ht="15" customHeight="1">
      <c r="A1" s="109"/>
      <c r="B1" s="93" t="s">
        <v>121</v>
      </c>
      <c r="C1" s="93"/>
      <c r="D1" s="93"/>
      <c r="E1" s="93"/>
    </row>
    <row r="2" spans="1:5" ht="15.75">
      <c r="A2" s="109"/>
      <c r="B2" s="94" t="s">
        <v>4</v>
      </c>
      <c r="C2" s="94"/>
      <c r="D2" s="94"/>
      <c r="E2" s="94"/>
    </row>
    <row r="3" spans="1:5" ht="15.75">
      <c r="A3" s="109"/>
      <c r="B3" s="94" t="s">
        <v>5</v>
      </c>
      <c r="C3" s="94"/>
      <c r="D3" s="94"/>
      <c r="E3" s="94"/>
    </row>
    <row r="4" spans="1:5" ht="15.75">
      <c r="A4" s="109"/>
      <c r="B4" s="94" t="s">
        <v>125</v>
      </c>
      <c r="C4" s="94"/>
      <c r="D4" s="94"/>
      <c r="E4" s="94"/>
    </row>
    <row r="5" spans="1:5" ht="15.75">
      <c r="A5" s="109"/>
      <c r="B5" s="92"/>
      <c r="C5" s="92"/>
      <c r="D5" s="92"/>
      <c r="E5" s="92"/>
    </row>
    <row r="6" spans="1:5" ht="15.75">
      <c r="A6" s="109"/>
      <c r="B6" s="92"/>
      <c r="C6" s="92"/>
      <c r="D6" s="92"/>
      <c r="E6" s="92"/>
    </row>
    <row r="7" spans="1:5" ht="47.25" customHeight="1">
      <c r="A7" s="110" t="s">
        <v>116</v>
      </c>
      <c r="B7" s="110"/>
      <c r="C7" s="110"/>
      <c r="D7" s="110"/>
      <c r="E7" s="113"/>
    </row>
    <row r="8" spans="1:5" ht="15.75">
      <c r="A8" s="111"/>
      <c r="B8" s="109"/>
      <c r="C8" s="109"/>
      <c r="D8" s="109"/>
      <c r="E8" s="109"/>
    </row>
    <row r="9" spans="1:5" ht="15.75">
      <c r="A9" s="109"/>
      <c r="B9" s="109"/>
      <c r="C9" s="109"/>
      <c r="D9" s="109"/>
      <c r="E9" s="109"/>
    </row>
    <row r="10" spans="1:5" ht="31.5" customHeight="1">
      <c r="A10" s="63" t="s">
        <v>0</v>
      </c>
      <c r="B10" s="64"/>
      <c r="C10" s="67" t="s">
        <v>106</v>
      </c>
      <c r="D10" s="68"/>
      <c r="E10" s="69"/>
    </row>
    <row r="11" spans="1:5" ht="31.5">
      <c r="A11" s="65"/>
      <c r="B11" s="66"/>
      <c r="C11" s="112" t="s">
        <v>110</v>
      </c>
      <c r="D11" s="112" t="s">
        <v>117</v>
      </c>
      <c r="E11" s="112" t="s">
        <v>118</v>
      </c>
    </row>
    <row r="12" spans="1:5" ht="15.75">
      <c r="A12" s="61">
        <v>1</v>
      </c>
      <c r="B12" s="61"/>
      <c r="C12" s="55">
        <v>2</v>
      </c>
      <c r="D12" s="55">
        <v>3</v>
      </c>
      <c r="E12" s="22">
        <v>4</v>
      </c>
    </row>
    <row r="13" spans="1:5" ht="33.75" customHeight="1">
      <c r="A13" s="62" t="s">
        <v>41</v>
      </c>
      <c r="B13" s="108"/>
      <c r="C13" s="39">
        <v>109000</v>
      </c>
      <c r="D13" s="40">
        <v>109000</v>
      </c>
      <c r="E13" s="39">
        <v>109000</v>
      </c>
    </row>
    <row r="14" spans="1:5" ht="49.5" customHeight="1">
      <c r="A14" s="62" t="s">
        <v>42</v>
      </c>
      <c r="B14" s="108"/>
      <c r="C14" s="41">
        <v>0</v>
      </c>
      <c r="D14" s="41">
        <v>0</v>
      </c>
      <c r="E14" s="41">
        <v>0</v>
      </c>
    </row>
    <row r="15" spans="1:5" ht="20.25" customHeight="1">
      <c r="A15" s="62" t="s">
        <v>43</v>
      </c>
      <c r="B15" s="108"/>
      <c r="C15" s="42">
        <v>0</v>
      </c>
      <c r="D15" s="42">
        <v>0</v>
      </c>
      <c r="E15" s="42">
        <v>0</v>
      </c>
    </row>
    <row r="16" spans="1:5" ht="22.5" customHeight="1">
      <c r="A16" s="62" t="s">
        <v>126</v>
      </c>
      <c r="B16" s="108"/>
      <c r="C16" s="40">
        <f>SUM(C13:C15)</f>
        <v>109000</v>
      </c>
      <c r="D16" s="40">
        <f>SUM(D13:D15)</f>
        <v>109000</v>
      </c>
      <c r="E16" s="40">
        <f>SUM(E13:E15)</f>
        <v>109000</v>
      </c>
    </row>
    <row r="17" spans="1:5" ht="15.75" customHeight="1">
      <c r="A17" s="5"/>
      <c r="B17" s="6"/>
      <c r="C17" s="6"/>
      <c r="D17" s="6"/>
      <c r="E17" s="7"/>
    </row>
    <row r="18" spans="1:5" ht="14.25" customHeight="1">
      <c r="A18" s="14"/>
      <c r="B18" s="6"/>
      <c r="C18" s="6"/>
      <c r="D18" s="6"/>
      <c r="E18" s="7"/>
    </row>
    <row r="19" spans="1:5" ht="12.75" customHeight="1">
      <c r="A19" s="8"/>
      <c r="B19" s="6"/>
      <c r="C19" s="6"/>
      <c r="D19" s="6"/>
      <c r="E19" s="7"/>
    </row>
    <row r="20" spans="1:4" ht="13.5" customHeight="1">
      <c r="A20" s="8"/>
      <c r="B20" s="1"/>
      <c r="C20" s="1"/>
      <c r="D20" s="1"/>
    </row>
    <row r="21" spans="1:4" ht="16.5">
      <c r="A21" s="3"/>
      <c r="B21" s="1"/>
      <c r="C21" s="1"/>
      <c r="D21" s="1"/>
    </row>
    <row r="22" spans="2:4" ht="16.5">
      <c r="B22" s="1"/>
      <c r="C22" s="1"/>
      <c r="D22" s="1"/>
    </row>
  </sheetData>
  <sheetProtection/>
  <mergeCells count="12">
    <mergeCell ref="A10:B11"/>
    <mergeCell ref="C10:E10"/>
    <mergeCell ref="B2:E2"/>
    <mergeCell ref="B3:E3"/>
    <mergeCell ref="B4:E4"/>
    <mergeCell ref="A7:E7"/>
    <mergeCell ref="B1:E1"/>
    <mergeCell ref="A16:B16"/>
    <mergeCell ref="A12:B12"/>
    <mergeCell ref="A13:B13"/>
    <mergeCell ref="A15:B15"/>
    <mergeCell ref="A14:B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4.625" style="0" customWidth="1"/>
    <col min="2" max="4" width="15.00390625" style="0" customWidth="1"/>
    <col min="5" max="5" width="14.75390625" style="0" customWidth="1"/>
  </cols>
  <sheetData>
    <row r="1" spans="1:5" ht="15.75">
      <c r="A1" s="109"/>
      <c r="B1" s="93" t="s">
        <v>122</v>
      </c>
      <c r="C1" s="93"/>
      <c r="D1" s="93"/>
      <c r="E1" s="93"/>
    </row>
    <row r="2" spans="1:5" ht="15.75">
      <c r="A2" s="109"/>
      <c r="B2" s="94" t="s">
        <v>4</v>
      </c>
      <c r="C2" s="94"/>
      <c r="D2" s="94"/>
      <c r="E2" s="94"/>
    </row>
    <row r="3" spans="1:5" ht="15.75">
      <c r="A3" s="109"/>
      <c r="B3" s="94" t="s">
        <v>5</v>
      </c>
      <c r="C3" s="94"/>
      <c r="D3" s="94"/>
      <c r="E3" s="94"/>
    </row>
    <row r="4" spans="1:5" ht="15.75">
      <c r="A4" s="109"/>
      <c r="B4" s="94" t="s">
        <v>119</v>
      </c>
      <c r="C4" s="94"/>
      <c r="D4" s="94"/>
      <c r="E4" s="94"/>
    </row>
    <row r="5" spans="1:5" ht="15.75">
      <c r="A5" s="109"/>
      <c r="B5" s="92"/>
      <c r="C5" s="92"/>
      <c r="D5" s="92"/>
      <c r="E5" s="92"/>
    </row>
    <row r="6" spans="1:5" ht="15.75">
      <c r="A6" s="109"/>
      <c r="B6" s="92"/>
      <c r="C6" s="92"/>
      <c r="D6" s="92"/>
      <c r="E6" s="92"/>
    </row>
    <row r="7" spans="1:5" ht="15.75">
      <c r="A7" s="81" t="s">
        <v>127</v>
      </c>
      <c r="B7" s="81"/>
      <c r="C7" s="81"/>
      <c r="D7" s="81"/>
      <c r="E7" s="117"/>
    </row>
    <row r="8" spans="1:5" ht="15.75">
      <c r="A8" s="81" t="s">
        <v>3</v>
      </c>
      <c r="B8" s="81"/>
      <c r="C8" s="81"/>
      <c r="D8" s="81"/>
      <c r="E8" s="117"/>
    </row>
    <row r="9" spans="1:5" ht="15.75">
      <c r="A9" s="81" t="s">
        <v>120</v>
      </c>
      <c r="B9" s="81"/>
      <c r="C9" s="81"/>
      <c r="D9" s="81"/>
      <c r="E9" s="81"/>
    </row>
    <row r="10" spans="1:5" ht="11.25" customHeight="1">
      <c r="A10" s="109"/>
      <c r="B10" s="109"/>
      <c r="C10" s="109"/>
      <c r="D10" s="109"/>
      <c r="E10" s="109"/>
    </row>
    <row r="11" spans="1:5" ht="16.5" customHeight="1">
      <c r="A11" s="109"/>
      <c r="B11" s="109"/>
      <c r="C11" s="109"/>
      <c r="D11" s="109"/>
      <c r="E11" s="109"/>
    </row>
    <row r="12" spans="1:5" ht="21" customHeight="1">
      <c r="A12" s="63" t="s">
        <v>38</v>
      </c>
      <c r="B12" s="64"/>
      <c r="C12" s="67" t="s">
        <v>106</v>
      </c>
      <c r="D12" s="68"/>
      <c r="E12" s="69"/>
    </row>
    <row r="13" spans="1:5" ht="16.5" customHeight="1">
      <c r="A13" s="65"/>
      <c r="B13" s="66"/>
      <c r="C13" s="112" t="s">
        <v>107</v>
      </c>
      <c r="D13" s="112" t="s">
        <v>109</v>
      </c>
      <c r="E13" s="112" t="s">
        <v>115</v>
      </c>
    </row>
    <row r="14" spans="1:5" ht="13.5" customHeight="1">
      <c r="A14" s="61">
        <v>1</v>
      </c>
      <c r="B14" s="61"/>
      <c r="C14" s="55">
        <v>2</v>
      </c>
      <c r="D14" s="55">
        <v>3</v>
      </c>
      <c r="E14" s="55">
        <v>4</v>
      </c>
    </row>
    <row r="15" spans="1:5" ht="23.25" customHeight="1">
      <c r="A15" s="118" t="s">
        <v>128</v>
      </c>
      <c r="B15" s="116"/>
      <c r="C15" s="119">
        <f>SUM(C17+C20)</f>
        <v>14000</v>
      </c>
      <c r="D15" s="119">
        <f>SUM(D17+D20)</f>
        <v>0</v>
      </c>
      <c r="E15" s="119">
        <f>SUM(E17+E20)</f>
        <v>0</v>
      </c>
    </row>
    <row r="16" spans="1:5" ht="13.5" customHeight="1">
      <c r="A16" s="120" t="s">
        <v>74</v>
      </c>
      <c r="B16" s="114"/>
      <c r="C16" s="22"/>
      <c r="D16" s="22"/>
      <c r="E16" s="22"/>
    </row>
    <row r="17" spans="1:5" ht="36" customHeight="1">
      <c r="A17" s="74" t="s">
        <v>77</v>
      </c>
      <c r="B17" s="115"/>
      <c r="C17" s="43">
        <f>SUM(C18-C19)</f>
        <v>14000</v>
      </c>
      <c r="D17" s="43">
        <f>SUM(D18-D19)</f>
        <v>0</v>
      </c>
      <c r="E17" s="43">
        <f>SUM(E18-E19)</f>
        <v>0</v>
      </c>
    </row>
    <row r="18" spans="1:5" ht="18" customHeight="1">
      <c r="A18" s="74" t="s">
        <v>39</v>
      </c>
      <c r="B18" s="115"/>
      <c r="C18" s="43">
        <v>45500</v>
      </c>
      <c r="D18" s="43">
        <v>45500</v>
      </c>
      <c r="E18" s="43">
        <v>46000</v>
      </c>
    </row>
    <row r="19" spans="1:5" ht="18.75" customHeight="1">
      <c r="A19" s="74" t="s">
        <v>40</v>
      </c>
      <c r="B19" s="115"/>
      <c r="C19" s="43">
        <v>31500</v>
      </c>
      <c r="D19" s="43">
        <v>45500</v>
      </c>
      <c r="E19" s="43">
        <v>46000</v>
      </c>
    </row>
    <row r="20" spans="1:5" ht="37.5" customHeight="1" hidden="1">
      <c r="A20" s="75" t="s">
        <v>78</v>
      </c>
      <c r="B20" s="76"/>
      <c r="C20" s="18"/>
      <c r="D20" s="18"/>
      <c r="E20" s="13">
        <f>SUM(E21-E22)</f>
        <v>0</v>
      </c>
    </row>
    <row r="21" spans="1:5" ht="18.75" customHeight="1" hidden="1">
      <c r="A21" s="72" t="s">
        <v>39</v>
      </c>
      <c r="B21" s="73"/>
      <c r="C21" s="17"/>
      <c r="D21" s="17"/>
      <c r="E21" s="12">
        <v>0</v>
      </c>
    </row>
    <row r="22" spans="1:5" ht="20.25" customHeight="1" hidden="1">
      <c r="A22" s="70" t="s">
        <v>40</v>
      </c>
      <c r="B22" s="71"/>
      <c r="C22" s="16"/>
      <c r="D22" s="16"/>
      <c r="E22" s="12">
        <v>0</v>
      </c>
    </row>
    <row r="23" spans="1:5" ht="20.25" customHeight="1">
      <c r="A23" s="5"/>
      <c r="B23" s="6"/>
      <c r="C23" s="6"/>
      <c r="D23" s="6"/>
      <c r="E23" s="7"/>
    </row>
    <row r="24" spans="1:5" ht="20.25" customHeight="1">
      <c r="A24" s="14"/>
      <c r="B24" s="6"/>
      <c r="C24" s="21"/>
      <c r="D24" s="21"/>
      <c r="E24" s="21"/>
    </row>
    <row r="25" spans="1:5" ht="20.25" customHeight="1">
      <c r="A25" s="8"/>
      <c r="B25" s="6"/>
      <c r="C25" s="6"/>
      <c r="D25" s="6"/>
      <c r="E25" s="7"/>
    </row>
    <row r="26" spans="1:4" ht="16.5">
      <c r="A26" s="8"/>
      <c r="B26" s="1"/>
      <c r="C26" s="1"/>
      <c r="D26" s="1"/>
    </row>
    <row r="27" spans="1:4" ht="15" customHeight="1">
      <c r="A27" s="3"/>
      <c r="B27" s="1"/>
      <c r="C27" s="1"/>
      <c r="D27" s="1"/>
    </row>
    <row r="28" spans="2:4" ht="13.5" customHeight="1">
      <c r="B28" s="1"/>
      <c r="C28" s="1"/>
      <c r="D28" s="1"/>
    </row>
    <row r="29" spans="1:4" ht="16.5">
      <c r="A29" s="1"/>
      <c r="B29" s="1"/>
      <c r="C29" s="1"/>
      <c r="D29" s="1"/>
    </row>
    <row r="30" spans="1:4" ht="16.5">
      <c r="A30" s="1"/>
      <c r="B30" s="1"/>
      <c r="C30" s="1"/>
      <c r="D30" s="1"/>
    </row>
    <row r="31" spans="1:4" ht="16.5">
      <c r="A31" s="1"/>
      <c r="B31" s="1"/>
      <c r="C31" s="1"/>
      <c r="D31" s="1"/>
    </row>
    <row r="32" spans="1:4" ht="16.5">
      <c r="A32" s="1"/>
      <c r="B32" s="1"/>
      <c r="C32" s="1"/>
      <c r="D32" s="1"/>
    </row>
    <row r="33" spans="1:4" ht="16.5">
      <c r="A33" s="1"/>
      <c r="B33" s="1"/>
      <c r="C33" s="1"/>
      <c r="D33" s="1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</sheetData>
  <sheetProtection/>
  <mergeCells count="17">
    <mergeCell ref="C12:E12"/>
    <mergeCell ref="A7:E7"/>
    <mergeCell ref="A8:E8"/>
    <mergeCell ref="A9:E9"/>
    <mergeCell ref="B1:E1"/>
    <mergeCell ref="B4:E4"/>
    <mergeCell ref="B2:E2"/>
    <mergeCell ref="B3:E3"/>
    <mergeCell ref="A22:B22"/>
    <mergeCell ref="A15:B15"/>
    <mergeCell ref="A21:B21"/>
    <mergeCell ref="A19:B19"/>
    <mergeCell ref="A20:B20"/>
    <mergeCell ref="A17:B17"/>
    <mergeCell ref="A18:B18"/>
    <mergeCell ref="A14:B14"/>
    <mergeCell ref="A12:B13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feu04</cp:lastModifiedBy>
  <cp:lastPrinted>2019-11-14T13:43:21Z</cp:lastPrinted>
  <dcterms:created xsi:type="dcterms:W3CDTF">2003-01-29T09:49:37Z</dcterms:created>
  <dcterms:modified xsi:type="dcterms:W3CDTF">2019-11-14T13:43:24Z</dcterms:modified>
  <cp:category/>
  <cp:version/>
  <cp:contentType/>
  <cp:contentStatus/>
</cp:coreProperties>
</file>